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<sst xmlns="http://schemas.openxmlformats.org/spreadsheetml/2006/main" count="289" uniqueCount="202">
  <si>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</si>
  <si>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</si>
  <si>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</si>
  <si>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</si>
  <si>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</si>
  <si>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</si>
  <si>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</si>
  <si>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</si>
  <si>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</si>
  <si>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</si>
  <si>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</si>
  <si>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</si>
  <si>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</si>
  <si>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</si>
  <si>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</si>
  <si>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</si>
  <si>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</si>
  <si>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</si>
  <si>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</si>
  <si>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</si>
  <si>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</si>
  <si>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</si>
  <si>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</si>
  <si>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</si>
  <si>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</si>
  <si>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</si>
  <si>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</si>
  <si>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</si>
  <si>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</si>
  <si>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</si>
  <si>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</si>
  <si>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</si>
  <si>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</si>
  <si>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</si>
  <si>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</si>
  <si>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</si>
  <si>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</si>
  <si>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</si>
  <si>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</si>
  <si>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</si>
  <si>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</si>
  <si>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</si>
  <si>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</si>
  <si>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</si>
  <si>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</si>
  <si>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</si>
  <si>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</si>
  <si>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</si>
  <si>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</si>
  <si>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</si>
  <si>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</si>
  <si>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</si>
  <si>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</si>
  <si>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</si>
  <si>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</si>
  <si>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</si>
  <si>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</si>
  <si>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</si>
  <si>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</si>
  <si>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</si>
  <si>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</si>
  <si>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</si>
  <si>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</si>
  <si>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</si>
  <si>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</si>
  <si>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</si>
  <si>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</si>
  <si>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</si>
  <si>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</si>
  <si>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</si>
  <si>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</si>
  <si>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</si>
  <si>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</si>
  <si>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</si>
  <si>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</si>
  <si>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</si>
  <si>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</si>
  <si>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</si>
  <si>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</si>
  <si>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</si>
  <si>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</si>
  <si>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</si>
  <si>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</si>
  <si>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</si>
  <si>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</si>
  <si>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</si>
  <si>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</si>
  <si>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</si>
  <si>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</si>
  <si>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</si>
  <si>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</si>
  <si>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</si>
  <si>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</si>
  <si>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</si>
  <si>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</si>
  <si>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</si>
  <si>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</si>
  <si>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</si>
  <si>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</si>
  <si>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</si>
  <si>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</si>
  <si>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</si>
  <si>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</si>
  <si>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</si>
  <si>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</si>
  <si>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</si>
  <si>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</si>
  <si>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</si>
  <si>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</si>
  <si>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</si>
  <si>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</si>
  <si>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</si>
  <si>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</si>
  <si>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</si>
  <si>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</si>
  <si>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</si>
  <si>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</si>
  <si>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</si>
  <si>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</si>
  <si>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</si>
  <si>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</si>
  <si>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</si>
  <si>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</si>
  <si>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</si>
  <si>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</si>
  <si>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</si>
  <si>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</si>
  <si>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</si>
  <si>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</si>
  <si>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</si>
  <si>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</si>
  <si>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</si>
  <si>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</si>
  <si>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</si>
  <si>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</si>
  <si>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</si>
  <si>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</si>
  <si>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</si>
  <si>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</si>
  <si>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</si>
  <si>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</si>
  <si>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</si>
  <si>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</si>
  <si>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</si>
  <si>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</si>
  <si>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</si>
  <si>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</si>
  <si>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</si>
  <si>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</si>
  <si>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</si>
  <si>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</si>
  <si>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</si>
  <si>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</si>
  <si>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</si>
  <si>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</si>
  <si>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</si>
  <si>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</si>
  <si>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</si>
  <si>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</si>
  <si>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</si>
  <si>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</si>
  <si>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</si>
  <si>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</si>
  <si>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</si>
  <si>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</si>
  <si>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</si>
  <si>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</si>
  <si>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</si>
  <si>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</si>
  <si>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</si>
  <si>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</si>
  <si>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</si>
  <si>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</si>
  <si>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</si>
  <si>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</si>
  <si>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</si>
  <si>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</si>
  <si>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</si>
  <si>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</si>
  <si>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</si>
  <si>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</si>
  <si>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</si>
  <si>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</si>
  <si>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</si>
  <si>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</si>
  <si>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</si>
  <si>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</si>
  <si>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</si>
  <si>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</si>
  <si>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</si>
  <si>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</si>
  <si>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</si>
  <si>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</si>
  <si>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 TTĐT LÝ TỰ TRỌNG</t>
    </r>
  </si>
  <si>
    <t xml:space="preserve">           Họ và tên:   LƯƠNG THỊ THẮM</t>
  </si>
  <si>
    <t xml:space="preserve">           Đơn vị:  Trung tâm Đào tạo Lý Tự Trọng</t>
  </si>
  <si>
    <t xml:space="preserve">           Chức danh nghề nghiệp (CDNN): Nhân viên 01.006</t>
  </si>
  <si>
    <t xml:space="preserve">           Nhiệm vụ được phân công:  Nhân viên ghi danh</t>
  </si>
  <si>
    <t xml:space="preserve">           Trình độ chuyên môn: Nhân viên</t>
  </si>
  <si>
    <t>Chứng chỉ B Anh văn</t>
  </si>
  <si>
    <t>Chứng chỉ B Tin học</t>
  </si>
  <si>
    <t>Đã báo cáo đầy đủ sĩ số sinh viên đăng ký các lớp, khóa học cho Trưởng đơn vị qua egov, tin nhắn điện thoại, Zalo…</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</si>
</sst>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i/>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6"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7" t="s">
        <v>11</v>
      </c>
      <c r="E2" s="87"/>
      <c r="F2" s="87"/>
    </row>
    <row r="3" spans="1:6" ht="6" customHeight="1" x14ac:dyDescent="0.25">
      <c r="A3" s="71"/>
      <c r="B3" s="2"/>
    </row>
    <row r="4" spans="1:6" ht="48.75" customHeight="1" x14ac:dyDescent="0.25">
      <c r="A4" s="88" t="s">
        <v>180</v>
      </c>
      <c r="B4" s="89"/>
      <c r="C4" s="89"/>
      <c r="D4" s="89"/>
      <c r="E4" s="89"/>
      <c r="F4" s="89"/>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0" t="s">
        <v>0</v>
      </c>
      <c r="B12" s="91" t="s">
        <v>1</v>
      </c>
      <c r="C12" s="91" t="s">
        <v>12</v>
      </c>
      <c r="D12" s="91"/>
      <c r="E12" s="91" t="s">
        <v>2</v>
      </c>
      <c r="F12" s="91"/>
    </row>
    <row r="13" spans="1:6" ht="34.5" x14ac:dyDescent="0.25">
      <c r="A13" s="90"/>
      <c r="B13" s="91"/>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1">
        <f>ROUND(C63/B63*100,0)</f>
        <v>0</v>
      </c>
      <c r="D64" s="91"/>
      <c r="E64" s="91">
        <f>ROUND(E63/B63*100,0)</f>
        <v>0</v>
      </c>
      <c r="F64" s="91"/>
    </row>
    <row r="65" spans="1:6" ht="27" customHeight="1" x14ac:dyDescent="0.25">
      <c r="A65" s="82" t="s">
        <v>7</v>
      </c>
      <c r="B65" s="10"/>
      <c r="C65" s="93" t="str">
        <f>IF(AND(AND(C16=2,C23=2),C64&gt;=80),"Loại A",IF(AND(AND(C16=2,C23=2),C64&gt;=65),"Loại B",IF(AND(AND(C16=2,C23=2),C64&gt;=50),"Loại C",IF(AND(AND(C16=2,C23=2),C64&lt;50),"Không đạt chuẩn",IF(OR(C16&lt;2,C23&lt;2),"Không đạt chuẩn")))))</f>
        <v>Không đạt chuẩn</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3"/>
    </row>
    <row r="67" spans="1:6" x14ac:dyDescent="0.25">
      <c r="A67" s="84" t="s">
        <v>181</v>
      </c>
      <c r="D67" s="92" t="s">
        <v>182</v>
      </c>
      <c r="E67" s="92"/>
      <c r="F67" s="92"/>
    </row>
    <row r="68" spans="1:6" x14ac:dyDescent="0.25">
      <c r="A68" s="85" t="s">
        <v>8</v>
      </c>
      <c r="D68" s="94" t="s">
        <v>9</v>
      </c>
      <c r="E68" s="94"/>
      <c r="F68" s="94"/>
    </row>
    <row r="69" spans="1:6" x14ac:dyDescent="0.25">
      <c r="A69" s="84" t="s">
        <v>10</v>
      </c>
      <c r="D69" s="92" t="s">
        <v>10</v>
      </c>
      <c r="E69" s="92"/>
      <c r="F69" s="9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23" sqref="C2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193</v>
      </c>
      <c r="B2" s="3"/>
      <c r="D2" s="87" t="s">
        <v>11</v>
      </c>
      <c r="E2" s="87"/>
      <c r="F2" s="87"/>
    </row>
    <row r="3" spans="1:6" x14ac:dyDescent="0.25">
      <c r="A3" s="1"/>
      <c r="B3" s="2"/>
    </row>
    <row r="4" spans="1:6" ht="35.25" customHeight="1" x14ac:dyDescent="0.25">
      <c r="A4" s="88" t="s">
        <v>183</v>
      </c>
      <c r="B4" s="89"/>
      <c r="C4" s="89"/>
      <c r="D4" s="89"/>
      <c r="E4" s="89"/>
      <c r="F4" s="89"/>
    </row>
    <row r="5" spans="1:6" ht="18" customHeight="1" x14ac:dyDescent="0.25">
      <c r="A5" s="12" t="s">
        <v>194</v>
      </c>
      <c r="B5" s="32"/>
      <c r="C5" s="32"/>
      <c r="D5" s="32"/>
      <c r="E5" s="32"/>
      <c r="F5" s="32"/>
    </row>
    <row r="6" spans="1:6" ht="18" customHeight="1" x14ac:dyDescent="0.25">
      <c r="A6" s="12" t="s">
        <v>195</v>
      </c>
      <c r="B6" s="32"/>
      <c r="C6" s="32"/>
      <c r="D6" s="32"/>
      <c r="E6" s="32"/>
      <c r="F6" s="32"/>
    </row>
    <row r="7" spans="1:6" ht="18" customHeight="1" x14ac:dyDescent="0.25">
      <c r="A7" s="21" t="s">
        <v>198</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21.75" customHeight="1" x14ac:dyDescent="0.25">
      <c r="A13" s="29" t="s">
        <v>34</v>
      </c>
      <c r="B13" s="6">
        <f>B14+B17</f>
        <v>8</v>
      </c>
      <c r="C13" s="6">
        <f>C14+C17</f>
        <v>4</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68</v>
      </c>
      <c r="B15" s="10">
        <v>2</v>
      </c>
      <c r="C15" s="10">
        <v>0</v>
      </c>
      <c r="D15" s="55"/>
      <c r="E15" s="10"/>
      <c r="F15" s="63"/>
    </row>
    <row r="16" spans="1:6" ht="42" customHeight="1" x14ac:dyDescent="0.25">
      <c r="A16" s="9" t="s">
        <v>35</v>
      </c>
      <c r="B16" s="10">
        <v>2</v>
      </c>
      <c r="C16" s="10">
        <v>0</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86" t="s">
        <v>199</v>
      </c>
      <c r="E18" s="10"/>
      <c r="F18" s="63"/>
    </row>
    <row r="19" spans="1:6" ht="99.75" customHeight="1" x14ac:dyDescent="0.25">
      <c r="A19" s="8" t="s">
        <v>37</v>
      </c>
      <c r="B19" s="10">
        <v>2</v>
      </c>
      <c r="C19" s="10">
        <v>2</v>
      </c>
      <c r="D19" s="86" t="s">
        <v>200</v>
      </c>
      <c r="E19" s="10"/>
      <c r="F19" s="63"/>
    </row>
    <row r="20" spans="1:6" ht="21.75" customHeight="1" x14ac:dyDescent="0.25">
      <c r="A20" s="7" t="s">
        <v>38</v>
      </c>
      <c r="B20" s="6">
        <f>B21+B28+B34+B39+B42</f>
        <v>44</v>
      </c>
      <c r="C20" s="6">
        <f>C21+C28+C34+C39+C42</f>
        <v>41</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0</v>
      </c>
      <c r="D22" s="55"/>
      <c r="E22" s="10"/>
      <c r="F22" s="63"/>
    </row>
    <row r="23" spans="1:6" ht="96.75" customHeight="1" x14ac:dyDescent="0.25">
      <c r="A23" s="36" t="s">
        <v>60</v>
      </c>
      <c r="B23" s="10">
        <v>2</v>
      </c>
      <c r="C23" s="10">
        <v>2</v>
      </c>
      <c r="D23" s="86" t="s">
        <v>201</v>
      </c>
      <c r="E23" s="10"/>
      <c r="F23" s="55" t="s">
        <v>50</v>
      </c>
    </row>
    <row r="24" spans="1:6" ht="47.25" customHeight="1" x14ac:dyDescent="0.25">
      <c r="A24" s="8" t="s">
        <v>59</v>
      </c>
      <c r="B24" s="10">
        <v>2</v>
      </c>
      <c r="C24" s="10">
        <v>2</v>
      </c>
      <c r="D24" s="86" t="s">
        <v>30</v>
      </c>
      <c r="E24" s="10"/>
      <c r="F24" s="55" t="s">
        <v>122</v>
      </c>
    </row>
    <row r="25" spans="1:6" ht="57" customHeight="1" x14ac:dyDescent="0.25">
      <c r="A25" s="35" t="s">
        <v>97</v>
      </c>
      <c r="B25" s="10">
        <v>2</v>
      </c>
      <c r="C25" s="10">
        <v>2</v>
      </c>
      <c r="D25" s="55"/>
      <c r="E25" s="10"/>
      <c r="F25" s="63"/>
    </row>
    <row r="26" spans="1:6" ht="51" customHeight="1" x14ac:dyDescent="0.25">
      <c r="A26" s="35" t="s">
        <v>61</v>
      </c>
      <c r="B26" s="10">
        <v>2</v>
      </c>
      <c r="C26" s="10">
        <v>2</v>
      </c>
      <c r="D26" s="55"/>
      <c r="E26" s="10"/>
      <c r="F26" s="63"/>
    </row>
    <row r="27" spans="1:6" ht="43.5" customHeight="1" x14ac:dyDescent="0.25">
      <c r="A27" s="36" t="s">
        <v>163</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164</v>
      </c>
      <c r="B29" s="10">
        <v>2</v>
      </c>
      <c r="C29" s="10">
        <v>2</v>
      </c>
      <c r="D29" s="63"/>
      <c r="E29" s="10"/>
      <c r="F29" s="63"/>
    </row>
    <row r="30" spans="1:6" ht="74.25" customHeight="1" x14ac:dyDescent="0.25">
      <c r="A30" s="8" t="s">
        <v>165</v>
      </c>
      <c r="B30" s="10">
        <v>2</v>
      </c>
      <c r="C30" s="10">
        <v>1</v>
      </c>
      <c r="D30" s="63"/>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10</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175</v>
      </c>
      <c r="B45" s="10">
        <v>2</v>
      </c>
      <c r="C45" s="10">
        <v>2</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156</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50</v>
      </c>
      <c r="D56" s="10"/>
      <c r="E56" s="6">
        <f>E13+E20+E48</f>
        <v>0</v>
      </c>
      <c r="F56" s="66"/>
    </row>
    <row r="57" spans="1:6" ht="27.75" customHeight="1" x14ac:dyDescent="0.25">
      <c r="A57" s="23" t="s">
        <v>6</v>
      </c>
      <c r="B57" s="10"/>
      <c r="C57" s="95">
        <f>ROUND(C56/B56*100,0)</f>
        <v>81</v>
      </c>
      <c r="D57" s="96"/>
      <c r="E57" s="93">
        <f>ROUND(E56/B56*100,0)</f>
        <v>0</v>
      </c>
      <c r="F57" s="93"/>
    </row>
    <row r="58" spans="1:6" ht="27" customHeight="1" x14ac:dyDescent="0.25">
      <c r="A58" s="23" t="s">
        <v>7</v>
      </c>
      <c r="B58" s="10"/>
      <c r="C58" s="93" t="str">
        <f>IF(AND(AND(C15=2,C22=2),C57&gt;=80),"Loại A",IF(AND(AND(C15=2,C22=2),C57&gt;=65),"Loại B",IF(AND(AND(C15=2,C22=2),C57&gt;=50),"Loại C",IF(AND(AND(C15=2,C22=2),C57&lt;50),"Không đạt chuẩn",IF(OR(C15&lt;2,C22&lt;2),"Không đạt chuẩn")))))</f>
        <v>Không đạt chuẩn</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13"/>
    </row>
    <row r="60" spans="1:6" x14ac:dyDescent="0.25">
      <c r="A60" s="25" t="s">
        <v>184</v>
      </c>
      <c r="D60" s="92" t="s">
        <v>185</v>
      </c>
      <c r="E60" s="92"/>
      <c r="F60" s="92"/>
    </row>
    <row r="61" spans="1:6" x14ac:dyDescent="0.25">
      <c r="A61" s="26" t="s">
        <v>8</v>
      </c>
      <c r="D61" s="94" t="s">
        <v>9</v>
      </c>
      <c r="E61" s="94"/>
      <c r="F61" s="94"/>
    </row>
    <row r="62" spans="1:6" x14ac:dyDescent="0.25">
      <c r="A62" s="25" t="s">
        <v>10</v>
      </c>
      <c r="D62" s="92" t="s">
        <v>10</v>
      </c>
      <c r="E62" s="92"/>
      <c r="F62" s="92"/>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7" t="s">
        <v>11</v>
      </c>
      <c r="E2" s="87"/>
      <c r="F2" s="87"/>
    </row>
    <row r="3" spans="1:6" ht="8.25" customHeight="1" x14ac:dyDescent="0.25">
      <c r="A3" s="1"/>
      <c r="B3" s="2"/>
    </row>
    <row r="4" spans="1:6" ht="44.25" customHeight="1" x14ac:dyDescent="0.25">
      <c r="A4" s="88" t="s">
        <v>186</v>
      </c>
      <c r="B4" s="89"/>
      <c r="C4" s="89"/>
      <c r="D4" s="89"/>
      <c r="E4" s="89"/>
      <c r="F4" s="89"/>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3">
        <f>ROUND(C50/B50*100,0)</f>
        <v>0</v>
      </c>
      <c r="D51" s="93"/>
      <c r="E51" s="97">
        <f>ROUND(E50/B50*100,0)</f>
        <v>0</v>
      </c>
      <c r="F51" s="98"/>
    </row>
    <row r="52" spans="1:6" ht="21.75" customHeight="1" x14ac:dyDescent="0.25">
      <c r="A52" s="39"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8" t="s">
        <v>184</v>
      </c>
      <c r="D54" s="92" t="s">
        <v>185</v>
      </c>
      <c r="E54" s="92"/>
      <c r="F54" s="92"/>
    </row>
    <row r="55" spans="1:6" x14ac:dyDescent="0.25">
      <c r="A55" s="40" t="s">
        <v>8</v>
      </c>
      <c r="D55" s="94" t="s">
        <v>9</v>
      </c>
      <c r="E55" s="94"/>
      <c r="F55" s="94"/>
    </row>
    <row r="56" spans="1:6" x14ac:dyDescent="0.25">
      <c r="A56" s="38" t="s">
        <v>10</v>
      </c>
      <c r="D56" s="92" t="s">
        <v>10</v>
      </c>
      <c r="E56" s="92"/>
      <c r="F56" s="9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116</v>
      </c>
      <c r="B2" s="99"/>
      <c r="C2" s="99"/>
      <c r="D2" s="11"/>
      <c r="E2" s="3"/>
      <c r="G2" s="87" t="s">
        <v>11</v>
      </c>
      <c r="H2" s="87"/>
      <c r="I2" s="87"/>
      <c r="J2" s="87"/>
    </row>
    <row r="3" spans="1:10" x14ac:dyDescent="0.25">
      <c r="B3" s="1"/>
      <c r="C3" s="1"/>
      <c r="D3" s="1"/>
      <c r="E3" s="2"/>
    </row>
    <row r="4" spans="1:10" ht="59.25" customHeight="1" x14ac:dyDescent="0.25">
      <c r="B4" s="88" t="s">
        <v>187</v>
      </c>
      <c r="C4" s="88"/>
      <c r="D4" s="88"/>
      <c r="E4" s="89"/>
      <c r="F4" s="89"/>
      <c r="G4" s="89"/>
      <c r="H4" s="89"/>
      <c r="I4" s="89"/>
      <c r="J4" s="89"/>
    </row>
    <row r="5" spans="1:10" ht="9.75" customHeight="1" x14ac:dyDescent="0.25">
      <c r="B5" s="44"/>
      <c r="C5" s="44"/>
      <c r="D5" s="44"/>
    </row>
    <row r="6" spans="1:10" ht="10.5" customHeight="1" x14ac:dyDescent="0.25">
      <c r="B6" s="4"/>
      <c r="C6" s="4"/>
      <c r="D6" s="4"/>
    </row>
    <row r="7" spans="1:10" ht="33" customHeight="1" x14ac:dyDescent="0.25">
      <c r="A7" s="100" t="s">
        <v>99</v>
      </c>
      <c r="B7" s="91" t="s">
        <v>100</v>
      </c>
      <c r="C7" s="101" t="s">
        <v>101</v>
      </c>
      <c r="D7" s="102"/>
      <c r="E7" s="103"/>
      <c r="F7" s="91" t="s">
        <v>102</v>
      </c>
      <c r="G7" s="91"/>
      <c r="H7" s="91" t="s">
        <v>103</v>
      </c>
      <c r="I7" s="91"/>
      <c r="J7" s="104" t="s">
        <v>104</v>
      </c>
    </row>
    <row r="8" spans="1:10" ht="33" x14ac:dyDescent="0.25">
      <c r="A8" s="100"/>
      <c r="B8" s="91"/>
      <c r="C8" s="42" t="s">
        <v>105</v>
      </c>
      <c r="D8" s="42" t="s">
        <v>106</v>
      </c>
      <c r="E8" s="42" t="s">
        <v>107</v>
      </c>
      <c r="F8" s="42" t="s">
        <v>108</v>
      </c>
      <c r="G8" s="42" t="s">
        <v>7</v>
      </c>
      <c r="H8" s="42" t="s">
        <v>108</v>
      </c>
      <c r="I8" s="42" t="s">
        <v>7</v>
      </c>
      <c r="J8" s="105"/>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2" t="s">
        <v>192</v>
      </c>
      <c r="I16" s="92"/>
      <c r="J16" s="92"/>
    </row>
    <row r="17" spans="2:10" x14ac:dyDescent="0.25">
      <c r="B17" s="43" t="s">
        <v>115</v>
      </c>
      <c r="C17" s="43"/>
      <c r="D17" s="43"/>
      <c r="H17" s="94" t="s">
        <v>117</v>
      </c>
      <c r="I17" s="94"/>
      <c r="J17" s="94"/>
    </row>
    <row r="18" spans="2:10" x14ac:dyDescent="0.25">
      <c r="B18" s="41"/>
      <c r="C18" s="41"/>
      <c r="D18" s="41"/>
      <c r="G18" s="92"/>
      <c r="H18" s="92"/>
      <c r="I18" s="92"/>
      <c r="J18" s="9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2019-11-20T02:05:50Z</cp:lastPrinted>
  <dcterms:created xsi:type="dcterms:W3CDTF">2018-08-15T07:37:54Z</dcterms:created>
  <dcterms:modified xsi:type="dcterms:W3CDTF">2020-06-12T08:52:53Z</dcterms:modified>
</cp:coreProperties>
</file>